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técnicas" sheetId="1" r:id="rId1"/>
    <sheet name="(1)" sheetId="2" r:id="rId2"/>
    <sheet name="(2)" sheetId="3" r:id="rId3"/>
    <sheet name="(3)" sheetId="4" r:id="rId4"/>
  </sheets>
  <calcPr calcId="162913"/>
</workbook>
</file>

<file path=xl/calcChain.xml><?xml version="1.0" encoding="utf-8"?>
<calcChain xmlns="http://schemas.openxmlformats.org/spreadsheetml/2006/main">
  <c r="D21" i="3" l="1"/>
  <c r="G7" i="2" l="1"/>
  <c r="F7" i="2"/>
  <c r="D11" i="2" s="1"/>
  <c r="E7" i="2"/>
  <c r="D9" i="2"/>
  <c r="H6" i="2" l="1"/>
  <c r="H7" i="2"/>
  <c r="I6" i="2" l="1"/>
  <c r="I7" i="2"/>
  <c r="J6" i="2" l="1"/>
  <c r="J7" i="2" l="1"/>
  <c r="K6" i="2" s="1"/>
  <c r="K7" i="2" l="1"/>
  <c r="L6" i="2" s="1"/>
  <c r="L7" i="2" s="1"/>
  <c r="M6" i="2" s="1"/>
  <c r="M7" i="2" s="1"/>
</calcChain>
</file>

<file path=xl/sharedStrings.xml><?xml version="1.0" encoding="utf-8"?>
<sst xmlns="http://schemas.openxmlformats.org/spreadsheetml/2006/main" count="120" uniqueCount="93">
  <si>
    <t>P</t>
  </si>
  <si>
    <t>Bench Marking con cuentas anuales de Empresas del Sector de similares caracterísiticas =&gt; Usado en el mercado Financiero de F.I.</t>
  </si>
  <si>
    <t>Presupuestos comerciales =&gt; es útil si se convina con el resto de departamentos y se mide, debe generar incertidumbre a efectos de opinión del revisor</t>
  </si>
  <si>
    <t>Modelos Económétricos =&gt; Requieren una investigación previa importante para determinar las variables críticas, no se usa demasiado</t>
  </si>
  <si>
    <r>
      <rPr>
        <i/>
        <sz val="11"/>
        <color rgb="FFFF0000"/>
        <rFont val="Comic Sans MS"/>
        <family val="4"/>
      </rPr>
      <t>(1)</t>
    </r>
    <r>
      <rPr>
        <i/>
        <sz val="11"/>
        <color theme="1"/>
        <rFont val="Comic Sans MS"/>
        <family val="4"/>
      </rPr>
      <t xml:space="preserve"> Media sobre crecimientos en ejercicios anteriores, con un factor de crecimiento medio estimado =&gt; Método muy usado, genera incertidumbre a efectos de opinión del revisor</t>
    </r>
  </si>
  <si>
    <r>
      <rPr>
        <i/>
        <sz val="11"/>
        <color rgb="FFFF0000"/>
        <rFont val="Comic Sans MS"/>
        <family val="4"/>
      </rPr>
      <t>(2)</t>
    </r>
    <r>
      <rPr>
        <i/>
        <sz val="11"/>
        <color theme="1"/>
        <rFont val="Comic Sans MS"/>
        <family val="4"/>
      </rPr>
      <t xml:space="preserve"> Presupuestos Directivos =&gt; es bastante razonable dado que contempla las estimaciones de cada departamento y es auditable</t>
    </r>
  </si>
  <si>
    <r>
      <rPr>
        <i/>
        <sz val="11"/>
        <color rgb="FFFF0000"/>
        <rFont val="Comic Sans MS"/>
        <family val="4"/>
      </rPr>
      <t>(3)</t>
    </r>
    <r>
      <rPr>
        <i/>
        <sz val="11"/>
        <color theme="1"/>
        <rFont val="Comic Sans MS"/>
        <family val="4"/>
      </rPr>
      <t xml:space="preserve"> Modelos de predicción móbiles =&gt; Usados por las grandes Compañías, requiere de medición constante y es auditable</t>
    </r>
  </si>
  <si>
    <t>Ventas</t>
  </si>
  <si>
    <t>N-1</t>
  </si>
  <si>
    <t>N-4</t>
  </si>
  <si>
    <t>N-3</t>
  </si>
  <si>
    <t>N-2</t>
  </si>
  <si>
    <t>N</t>
  </si>
  <si>
    <t>N+1</t>
  </si>
  <si>
    <t>N+2</t>
  </si>
  <si>
    <t>N+3</t>
  </si>
  <si>
    <t>N+4</t>
  </si>
  <si>
    <t>N+5</t>
  </si>
  <si>
    <t>Media ventas Históricas</t>
  </si>
  <si>
    <t>Media de crecimientos</t>
  </si>
  <si>
    <t>Dpto. Producción</t>
  </si>
  <si>
    <t>Dpto. financiero</t>
  </si>
  <si>
    <t>Dpto. Marketing</t>
  </si>
  <si>
    <t>Dpto. Comercial</t>
  </si>
  <si>
    <t>Podemos Vender</t>
  </si>
  <si>
    <t>el consumidor comprará</t>
  </si>
  <si>
    <t>Tenemos que vender</t>
  </si>
  <si>
    <t xml:space="preserve">venderán </t>
  </si>
  <si>
    <t>Presupuestos</t>
  </si>
  <si>
    <t>afirmaciones</t>
  </si>
  <si>
    <t xml:space="preserve">a través del conocimiento </t>
  </si>
  <si>
    <t xml:space="preserve">del cliente y los </t>
  </si>
  <si>
    <t>incentivos</t>
  </si>
  <si>
    <t>a través de sist. De información</t>
  </si>
  <si>
    <t>y optimismo en creación</t>
  </si>
  <si>
    <t>de los ppttos o servicios</t>
  </si>
  <si>
    <t>a través del objetico de rentabilidad</t>
  </si>
  <si>
    <t>para los socios, los beneficios</t>
  </si>
  <si>
    <t>determinaran la cifra de ventas</t>
  </si>
  <si>
    <t>fijan la cifra en función</t>
  </si>
  <si>
    <t xml:space="preserve">de las afirmaciones </t>
  </si>
  <si>
    <t>anteriores y los históricos</t>
  </si>
  <si>
    <t>Presupuesto Estimado</t>
  </si>
  <si>
    <t>Fuentes</t>
  </si>
  <si>
    <t>Departamento</t>
  </si>
  <si>
    <t>semanas</t>
  </si>
  <si>
    <t>variables de negocio</t>
  </si>
  <si>
    <t>grupo 1 (exógenas)</t>
  </si>
  <si>
    <t>1.1.</t>
  </si>
  <si>
    <t>Temperatura</t>
  </si>
  <si>
    <t>1.2.</t>
  </si>
  <si>
    <t>Factores económicos</t>
  </si>
  <si>
    <t>1.3.</t>
  </si>
  <si>
    <t>grupo 2 (marketing de pptt/ss)</t>
  </si>
  <si>
    <t>2.1.</t>
  </si>
  <si>
    <t>Acciones con distribuidores</t>
  </si>
  <si>
    <t>2.2.</t>
  </si>
  <si>
    <t>2.3.</t>
  </si>
  <si>
    <t>Precios sin promoción</t>
  </si>
  <si>
    <t>Lanzamiento de nuevos ppttos/ss</t>
  </si>
  <si>
    <t>Ventas en funión de Impactos</t>
  </si>
  <si>
    <t>2.4.</t>
  </si>
  <si>
    <t>Precios con promoción</t>
  </si>
  <si>
    <t>2.5.</t>
  </si>
  <si>
    <t>Promociones en puntos de venta</t>
  </si>
  <si>
    <t>grupo 3 (marketing en medios)</t>
  </si>
  <si>
    <t>3.1.</t>
  </si>
  <si>
    <t>3.2.</t>
  </si>
  <si>
    <t>3.3.</t>
  </si>
  <si>
    <t>3.4.</t>
  </si>
  <si>
    <t>Campaña en Medios Impresos</t>
  </si>
  <si>
    <t>Campaña Radio</t>
  </si>
  <si>
    <t>Campaña Tv</t>
  </si>
  <si>
    <t>Campaña en Cines</t>
  </si>
  <si>
    <t>3.5. Campaña en redes sociales adds/adwords/..</t>
  </si>
  <si>
    <t>Competencia promociones</t>
  </si>
  <si>
    <t>1.4.</t>
  </si>
  <si>
    <t>Competencia lanzamiento</t>
  </si>
  <si>
    <t>1.5.</t>
  </si>
  <si>
    <t>Otras …</t>
  </si>
  <si>
    <t>x</t>
  </si>
  <si>
    <t>inicio:</t>
  </si>
  <si>
    <t>enero año 2018</t>
  </si>
  <si>
    <t>fin:</t>
  </si>
  <si>
    <t>mayo año 2018</t>
  </si>
  <si>
    <r>
      <t xml:space="preserve">Conclusiones: (semana) </t>
    </r>
    <r>
      <rPr>
        <sz val="11"/>
        <color theme="1"/>
        <rFont val="Calibri"/>
        <family val="2"/>
        <scheme val="minor"/>
      </rPr>
      <t>= x.x (grupo y circunstancia); desisiones para semana siguiente</t>
    </r>
  </si>
  <si>
    <t>(1) = 2.3. y 1.5. (semana poco opertiva); esperar a semana 3 para acciones</t>
  </si>
  <si>
    <t xml:space="preserve">(2) = 2.3. y 1.5. (semana poco opertiva); sube por inersia pero comenzar con 2.4. y 3.2. </t>
  </si>
  <si>
    <t>(3)= 2.4 y 3.2.; medir el rdo de las acciones y comenzar con 3.5 y 2.1. y 2.5.</t>
  </si>
  <si>
    <t>(4)= 2.4 y 3.2. y 3.5. y 2.1 y 2.5; medir el rdo de las acciones y comenzar con 3.1.</t>
  </si>
  <si>
    <t xml:space="preserve">(5)= 2.4 y 3.2. y 3.5. y 2.1 y 2.5; medir el rdo de las acciones </t>
  </si>
  <si>
    <t>(17)= 1.4. y 1.3. nosotros este mes no hemos hecho nada solo 2.3.; esperar dos semanas para empezar acciones masivas de nuestro lanzamiento 2.2.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</si>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</sst>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theme="1"/>
      <name val="Comic Sans MS"/>
      <family val="4"/>
    </font>
    <font>
      <b/>
      <sz val="15"/>
      <color theme="3"/>
      <name val="Wingdings 2"/>
      <family val="1"/>
      <charset val="2"/>
    </font>
    <font>
      <i/>
      <sz val="11"/>
      <color rgb="FFFF0000"/>
      <name val="Comic Sans MS"/>
      <family val="4"/>
    </font>
    <font>
      <sz val="11"/>
      <color theme="3"/>
      <name val="Calibri"/>
      <family val="2"/>
      <scheme val="minor"/>
    </font>
    <font>
      <sz val="11"/>
      <color rgb="FF00CC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9" fontId="0" fillId="2" borderId="0" xfId="1" applyFont="1" applyFill="1"/>
    <xf numFmtId="4" fontId="6" fillId="2" borderId="1" xfId="0" applyNumberFormat="1" applyFont="1" applyFill="1" applyBorder="1"/>
    <xf numFmtId="9" fontId="6" fillId="2" borderId="1" xfId="1" applyFont="1" applyFill="1" applyBorder="1"/>
    <xf numFmtId="4" fontId="6" fillId="2" borderId="0" xfId="0" applyNumberFormat="1" applyFont="1" applyFill="1" applyAlignment="1">
      <alignment horizontal="center"/>
    </xf>
    <xf numFmtId="9" fontId="6" fillId="2" borderId="0" xfId="0" applyNumberFormat="1" applyFont="1" applyFill="1"/>
    <xf numFmtId="0" fontId="7" fillId="2" borderId="0" xfId="0" applyFont="1" applyFill="1"/>
    <xf numFmtId="4" fontId="7" fillId="2" borderId="0" xfId="0" applyNumberFormat="1" applyFont="1" applyFill="1" applyAlignment="1">
      <alignment horizontal="center"/>
    </xf>
    <xf numFmtId="9" fontId="7" fillId="2" borderId="0" xfId="1" applyFont="1" applyFill="1"/>
    <xf numFmtId="44" fontId="0" fillId="2" borderId="0" xfId="2" applyFont="1" applyFill="1"/>
    <xf numFmtId="0" fontId="0" fillId="2" borderId="0" xfId="0" applyFill="1" applyBorder="1"/>
    <xf numFmtId="0" fontId="0" fillId="3" borderId="1" xfId="0" applyFill="1" applyBorder="1"/>
    <xf numFmtId="0" fontId="0" fillId="4" borderId="1" xfId="0" applyFill="1" applyBorder="1"/>
    <xf numFmtId="44" fontId="0" fillId="5" borderId="1" xfId="2" applyFont="1" applyFill="1" applyBorder="1"/>
    <xf numFmtId="0" fontId="0" fillId="5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6" borderId="1" xfId="0" applyFill="1" applyBorder="1"/>
    <xf numFmtId="0" fontId="8" fillId="2" borderId="0" xfId="0" applyFont="1" applyFill="1"/>
    <xf numFmtId="44" fontId="9" fillId="2" borderId="1" xfId="0" applyNumberFormat="1" applyFont="1" applyFill="1" applyBorder="1"/>
    <xf numFmtId="0" fontId="0" fillId="2" borderId="0" xfId="0" applyFill="1" applyAlignment="1">
      <alignment horizontal="right"/>
    </xf>
    <xf numFmtId="0" fontId="10" fillId="2" borderId="0" xfId="0" applyFont="1" applyFill="1"/>
    <xf numFmtId="4" fontId="0" fillId="2" borderId="5" xfId="0" applyNumberFormat="1" applyFill="1" applyBorder="1"/>
    <xf numFmtId="0" fontId="11" fillId="2" borderId="0" xfId="0" applyFont="1" applyFill="1"/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ont="1" applyFill="1"/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Medium9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6</xdr:row>
      <xdr:rowOff>171450</xdr:rowOff>
    </xdr:from>
    <xdr:to>
      <xdr:col>7</xdr:col>
      <xdr:colOff>533400</xdr:colOff>
      <xdr:row>10</xdr:row>
      <xdr:rowOff>161925</xdr:rowOff>
    </xdr:to>
    <xdr:cxnSp macro="">
      <xdr:nvCxnSpPr>
        <xdr:cNvPr id="3" name="Conector recto de flecha 2"/>
        <xdr:cNvCxnSpPr/>
      </xdr:nvCxnSpPr>
      <xdr:spPr>
        <a:xfrm flipV="1">
          <a:off x="3200400" y="1314450"/>
          <a:ext cx="2809875" cy="752475"/>
        </a:xfrm>
        <a:prstGeom prst="straightConnector1">
          <a:avLst/>
        </a:prstGeom>
        <a:ln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5:B15"/>
  <sheetViews>
    <sheetView workbookViewId="0">
      <selection activeCell="H19" sqref="H19"/>
    </sheetView>
  </sheetViews>
  <sheetFormatPr baseColWidth="10" defaultColWidth="9.140625" defaultRowHeight="15" x14ac:dyDescent="0.25"/>
  <cols>
    <col min="1" max="1" width="7.28515625" style="1" customWidth="1"/>
    <col min="2" max="16384" width="9.140625" style="1"/>
  </cols>
  <sheetData>
    <row r="5" spans="1:2" ht="19.5" x14ac:dyDescent="0.3">
      <c r="A5" s="4" t="s">
        <v>0</v>
      </c>
      <c r="B5" s="2" t="s">
        <v>3</v>
      </c>
    </row>
    <row r="6" spans="1:2" ht="19.5" x14ac:dyDescent="0.3">
      <c r="A6" s="5"/>
      <c r="B6" s="2"/>
    </row>
    <row r="7" spans="1:2" ht="19.5" x14ac:dyDescent="0.3">
      <c r="A7" s="4" t="s">
        <v>0</v>
      </c>
      <c r="B7" s="2" t="s">
        <v>4</v>
      </c>
    </row>
    <row r="8" spans="1:2" ht="19.5" x14ac:dyDescent="0.3">
      <c r="A8" s="5"/>
      <c r="B8" s="2"/>
    </row>
    <row r="9" spans="1:2" ht="19.5" x14ac:dyDescent="0.3">
      <c r="A9" s="4" t="s">
        <v>0</v>
      </c>
      <c r="B9" s="2" t="s">
        <v>1</v>
      </c>
    </row>
    <row r="10" spans="1:2" ht="19.5" x14ac:dyDescent="0.3">
      <c r="A10" s="5"/>
      <c r="B10" s="2"/>
    </row>
    <row r="11" spans="1:2" ht="19.5" x14ac:dyDescent="0.3">
      <c r="A11" s="4" t="s">
        <v>0</v>
      </c>
      <c r="B11" s="2" t="s">
        <v>2</v>
      </c>
    </row>
    <row r="12" spans="1:2" ht="19.5" x14ac:dyDescent="0.3">
      <c r="A12" s="4"/>
      <c r="B12" s="2"/>
    </row>
    <row r="13" spans="1:2" ht="19.5" x14ac:dyDescent="0.3">
      <c r="A13" s="4" t="s">
        <v>0</v>
      </c>
      <c r="B13" s="2" t="s">
        <v>5</v>
      </c>
    </row>
    <row r="14" spans="1:2" ht="19.5" x14ac:dyDescent="0.3">
      <c r="A14" s="5"/>
      <c r="B14" s="2"/>
    </row>
    <row r="15" spans="1:2" ht="19.5" x14ac:dyDescent="0.3">
      <c r="A15" s="4" t="s">
        <v>0</v>
      </c>
      <c r="B15" s="2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5:M13"/>
  <sheetViews>
    <sheetView workbookViewId="0">
      <selection activeCell="I7" sqref="I7"/>
    </sheetView>
  </sheetViews>
  <sheetFormatPr baseColWidth="10" defaultRowHeight="15" x14ac:dyDescent="0.25"/>
  <cols>
    <col min="1" max="3" width="11.42578125" style="1"/>
    <col min="4" max="6" width="11.7109375" style="1" bestFit="1" customWidth="1"/>
    <col min="7" max="7" width="12.7109375" style="1" bestFit="1" customWidth="1"/>
    <col min="8" max="8" width="11.7109375" style="1" bestFit="1" customWidth="1"/>
    <col min="9" max="10" width="11.85546875" style="1" bestFit="1" customWidth="1"/>
    <col min="11" max="13" width="11.7109375" style="1" bestFit="1" customWidth="1"/>
    <col min="14" max="16384" width="11.42578125" style="1"/>
  </cols>
  <sheetData>
    <row r="5" spans="3:13" x14ac:dyDescent="0.25">
      <c r="D5" s="3" t="s">
        <v>9</v>
      </c>
      <c r="E5" s="3" t="s">
        <v>10</v>
      </c>
      <c r="F5" s="3" t="s">
        <v>11</v>
      </c>
      <c r="G5" s="3" t="s">
        <v>8</v>
      </c>
      <c r="H5" s="3" t="s">
        <v>12</v>
      </c>
      <c r="I5" s="3" t="s">
        <v>13</v>
      </c>
      <c r="J5" s="3" t="s">
        <v>14</v>
      </c>
      <c r="K5" s="3" t="s">
        <v>15</v>
      </c>
      <c r="L5" s="3" t="s">
        <v>16</v>
      </c>
      <c r="M5" s="3" t="s">
        <v>17</v>
      </c>
    </row>
    <row r="6" spans="3:13" x14ac:dyDescent="0.25">
      <c r="C6" s="1" t="s">
        <v>7</v>
      </c>
      <c r="D6" s="7">
        <v>1500000</v>
      </c>
      <c r="E6" s="7">
        <v>1350000</v>
      </c>
      <c r="F6" s="7">
        <v>1550000</v>
      </c>
      <c r="G6" s="7">
        <v>1750000</v>
      </c>
      <c r="H6" s="11">
        <f>+(G6*D11)+G6</f>
        <v>1853355.2369573875</v>
      </c>
      <c r="I6" s="14">
        <f>+(H6*H7)+H6</f>
        <v>1962814.6482042137</v>
      </c>
      <c r="J6" s="14">
        <f>+(I6*I7)+I6</f>
        <v>2078738.7471005437</v>
      </c>
      <c r="K6" s="14">
        <f t="shared" ref="K6:M6" si="0">+(J6*J7)+J6</f>
        <v>2201509.3389743031</v>
      </c>
      <c r="L6" s="14">
        <f t="shared" si="0"/>
        <v>2331530.7786277831</v>
      </c>
      <c r="M6" s="14">
        <f t="shared" si="0"/>
        <v>2469231.3021126492</v>
      </c>
    </row>
    <row r="7" spans="3:13" x14ac:dyDescent="0.25">
      <c r="E7" s="8">
        <f>-(D6-E6)/D6</f>
        <v>-0.1</v>
      </c>
      <c r="F7" s="8">
        <f>-(E6-F6)/E6</f>
        <v>0.14814814814814814</v>
      </c>
      <c r="G7" s="8">
        <f>-(F6-G6)/F6</f>
        <v>0.12903225806451613</v>
      </c>
      <c r="H7" s="12">
        <f>+D11</f>
        <v>5.906013540422142E-2</v>
      </c>
      <c r="I7" s="15">
        <f>-(H6-I6)/H6</f>
        <v>5.9060135404221413E-2</v>
      </c>
      <c r="J7" s="15">
        <f t="shared" ref="J7:M7" si="1">-(I6-J6)/I6</f>
        <v>5.9060135404221364E-2</v>
      </c>
      <c r="K7" s="15">
        <f t="shared" si="1"/>
        <v>5.9060135404221281E-2</v>
      </c>
      <c r="L7" s="15">
        <f t="shared" si="1"/>
        <v>5.9060135404221253E-2</v>
      </c>
      <c r="M7" s="15">
        <f t="shared" si="1"/>
        <v>5.9060135404221191E-2</v>
      </c>
    </row>
    <row r="8" spans="3:13" x14ac:dyDescent="0.25">
      <c r="D8" s="1" t="s">
        <v>18</v>
      </c>
    </row>
    <row r="9" spans="3:13" x14ac:dyDescent="0.25">
      <c r="D9" s="9">
        <f>+SUM(D6:G6)/4</f>
        <v>1537500</v>
      </c>
    </row>
    <row r="10" spans="3:13" x14ac:dyDescent="0.25">
      <c r="D10" s="1" t="s">
        <v>19</v>
      </c>
    </row>
    <row r="11" spans="3:13" x14ac:dyDescent="0.25">
      <c r="D11" s="10">
        <f>+SUM(E7:G7)/3</f>
        <v>5.906013540422142E-2</v>
      </c>
      <c r="I11" s="13"/>
    </row>
    <row r="12" spans="3:13" x14ac:dyDescent="0.25">
      <c r="H12" s="6"/>
    </row>
    <row r="13" spans="3:13" x14ac:dyDescent="0.25">
      <c r="H13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J21"/>
  <sheetViews>
    <sheetView topLeftCell="B1" workbookViewId="0">
      <selection activeCell="H28" sqref="H28"/>
    </sheetView>
  </sheetViews>
  <sheetFormatPr baseColWidth="10" defaultRowHeight="15" x14ac:dyDescent="0.25"/>
  <cols>
    <col min="1" max="1" width="11.42578125" style="1"/>
    <col min="2" max="2" width="13.85546875" style="1" bestFit="1" customWidth="1"/>
    <col min="3" max="3" width="13" style="1" customWidth="1"/>
    <col min="4" max="4" width="27" style="1" customWidth="1"/>
    <col min="5" max="5" width="11.42578125" style="1"/>
    <col min="6" max="6" width="28.7109375" style="1" customWidth="1"/>
    <col min="7" max="7" width="13.7109375" style="1" customWidth="1"/>
    <col min="8" max="8" width="33.42578125" style="1" bestFit="1" customWidth="1"/>
    <col min="9" max="9" width="16" style="1" customWidth="1"/>
    <col min="10" max="10" width="23.85546875" style="1" bestFit="1" customWidth="1"/>
    <col min="11" max="16384" width="11.42578125" style="1"/>
  </cols>
  <sheetData>
    <row r="5" spans="2:10" x14ac:dyDescent="0.25">
      <c r="B5" s="25" t="s">
        <v>29</v>
      </c>
      <c r="D5" s="25" t="s">
        <v>24</v>
      </c>
      <c r="F5" s="25" t="s">
        <v>25</v>
      </c>
      <c r="H5" s="25" t="s">
        <v>26</v>
      </c>
      <c r="J5" s="25" t="s">
        <v>27</v>
      </c>
    </row>
    <row r="8" spans="2:10" x14ac:dyDescent="0.25">
      <c r="B8" s="21" t="s">
        <v>28</v>
      </c>
      <c r="C8" s="17"/>
      <c r="D8" s="20">
        <v>600</v>
      </c>
      <c r="E8" s="16"/>
      <c r="F8" s="20">
        <v>700</v>
      </c>
      <c r="G8" s="16"/>
      <c r="H8" s="20">
        <v>1200</v>
      </c>
      <c r="I8" s="16"/>
      <c r="J8" s="20">
        <v>800</v>
      </c>
    </row>
    <row r="11" spans="2:10" x14ac:dyDescent="0.25">
      <c r="B11" s="19" t="s">
        <v>44</v>
      </c>
      <c r="D11" s="19" t="s">
        <v>23</v>
      </c>
      <c r="F11" s="19" t="s">
        <v>22</v>
      </c>
      <c r="H11" s="19" t="s">
        <v>21</v>
      </c>
      <c r="J11" s="19" t="s">
        <v>20</v>
      </c>
    </row>
    <row r="15" spans="2:10" x14ac:dyDescent="0.25">
      <c r="B15" s="18" t="s">
        <v>43</v>
      </c>
      <c r="D15" s="22" t="s">
        <v>30</v>
      </c>
      <c r="F15" s="22" t="s">
        <v>33</v>
      </c>
      <c r="H15" s="22" t="s">
        <v>36</v>
      </c>
      <c r="J15" s="22" t="s">
        <v>39</v>
      </c>
    </row>
    <row r="16" spans="2:10" x14ac:dyDescent="0.25">
      <c r="D16" s="23" t="s">
        <v>31</v>
      </c>
      <c r="F16" s="23" t="s">
        <v>34</v>
      </c>
      <c r="H16" s="23" t="s">
        <v>37</v>
      </c>
      <c r="J16" s="23" t="s">
        <v>40</v>
      </c>
    </row>
    <row r="17" spans="4:10" x14ac:dyDescent="0.25">
      <c r="D17" s="24" t="s">
        <v>32</v>
      </c>
      <c r="F17" s="24" t="s">
        <v>35</v>
      </c>
      <c r="H17" s="24" t="s">
        <v>38</v>
      </c>
      <c r="J17" s="24" t="s">
        <v>41</v>
      </c>
    </row>
    <row r="20" spans="4:10" x14ac:dyDescent="0.25">
      <c r="D20" s="26" t="s">
        <v>42</v>
      </c>
    </row>
    <row r="21" spans="4:10" x14ac:dyDescent="0.25">
      <c r="D21" s="27">
        <f>+(D8+F8+H8+J8)/4</f>
        <v>825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2:AA46"/>
  <sheetViews>
    <sheetView tabSelected="1" topLeftCell="A13" workbookViewId="0">
      <selection activeCell="F44" sqref="F44"/>
    </sheetView>
  </sheetViews>
  <sheetFormatPr baseColWidth="10" defaultRowHeight="15" x14ac:dyDescent="0.25"/>
  <cols>
    <col min="1" max="6" width="11.42578125" style="1"/>
    <col min="7" max="26" width="3.5703125" style="1" customWidth="1"/>
    <col min="27" max="16384" width="11.42578125" style="1"/>
  </cols>
  <sheetData>
    <row r="2" spans="6:27" x14ac:dyDescent="0.25">
      <c r="F2" s="36" t="s">
        <v>81</v>
      </c>
      <c r="G2" s="36" t="s">
        <v>82</v>
      </c>
    </row>
    <row r="3" spans="6:27" x14ac:dyDescent="0.25">
      <c r="F3" s="36" t="s">
        <v>83</v>
      </c>
      <c r="G3" s="36" t="s">
        <v>84</v>
      </c>
      <c r="P3" s="29" t="s">
        <v>60</v>
      </c>
    </row>
    <row r="5" spans="6:27" x14ac:dyDescent="0.25">
      <c r="F5" s="28" t="s">
        <v>7</v>
      </c>
    </row>
    <row r="6" spans="6:27" x14ac:dyDescent="0.25">
      <c r="F6" s="30">
        <v>200000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3"/>
      <c r="AA6" s="17"/>
    </row>
    <row r="7" spans="6:27" x14ac:dyDescent="0.25">
      <c r="F7" s="30">
        <v>190000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3"/>
      <c r="AA7" s="17"/>
    </row>
    <row r="8" spans="6:27" x14ac:dyDescent="0.25">
      <c r="F8" s="30">
        <v>180000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3"/>
      <c r="AA8" s="17"/>
    </row>
    <row r="9" spans="6:27" x14ac:dyDescent="0.25">
      <c r="F9" s="30">
        <v>170000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3"/>
      <c r="AA9" s="17"/>
    </row>
    <row r="10" spans="6:27" x14ac:dyDescent="0.25">
      <c r="F10" s="30">
        <v>160000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3"/>
      <c r="AA10" s="17"/>
    </row>
    <row r="11" spans="6:27" x14ac:dyDescent="0.25">
      <c r="F11" s="30">
        <v>150000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3"/>
      <c r="AA11" s="17"/>
    </row>
    <row r="12" spans="6:27" x14ac:dyDescent="0.25">
      <c r="F12" s="30">
        <v>140000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3"/>
      <c r="AA12" s="17"/>
    </row>
    <row r="13" spans="6:27" x14ac:dyDescent="0.25">
      <c r="F13" s="30">
        <v>130000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3"/>
      <c r="AA13" s="17"/>
    </row>
    <row r="14" spans="6:27" x14ac:dyDescent="0.25">
      <c r="F14" s="30">
        <v>120000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 t="s">
        <v>80</v>
      </c>
      <c r="W14" s="3"/>
      <c r="X14" s="3"/>
      <c r="Y14" s="3"/>
      <c r="Z14" s="33"/>
      <c r="AA14" s="17"/>
    </row>
    <row r="15" spans="6:27" x14ac:dyDescent="0.25">
      <c r="F15" s="30">
        <v>110000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 t="s">
        <v>80</v>
      </c>
      <c r="V15" s="3"/>
      <c r="W15" s="3"/>
      <c r="X15" s="3"/>
      <c r="Y15" s="3"/>
      <c r="Z15" s="33"/>
      <c r="AA15" s="17"/>
    </row>
    <row r="16" spans="6:27" x14ac:dyDescent="0.25">
      <c r="F16" s="30">
        <v>100000</v>
      </c>
      <c r="G16" s="3"/>
      <c r="H16" s="3"/>
      <c r="I16" s="3"/>
      <c r="J16" s="3"/>
      <c r="K16" s="3"/>
      <c r="L16" s="3"/>
      <c r="M16" s="3"/>
      <c r="N16" s="3"/>
      <c r="O16" s="3"/>
      <c r="P16" s="3" t="s">
        <v>80</v>
      </c>
      <c r="Q16" s="3"/>
      <c r="R16" s="3"/>
      <c r="S16" s="3" t="s">
        <v>80</v>
      </c>
      <c r="T16" s="3" t="s">
        <v>80</v>
      </c>
      <c r="U16" s="3"/>
      <c r="V16" s="3"/>
      <c r="W16" s="3"/>
      <c r="X16" s="3"/>
      <c r="Y16" s="3"/>
      <c r="Z16" s="33"/>
      <c r="AA16" s="17"/>
    </row>
    <row r="17" spans="6:27" x14ac:dyDescent="0.25">
      <c r="F17" s="30">
        <v>90000</v>
      </c>
      <c r="G17" s="3"/>
      <c r="H17" s="3"/>
      <c r="I17" s="3"/>
      <c r="J17" s="3"/>
      <c r="K17" s="3"/>
      <c r="L17" s="3"/>
      <c r="M17" s="3"/>
      <c r="N17" s="3" t="s">
        <v>80</v>
      </c>
      <c r="O17" s="3"/>
      <c r="P17" s="3"/>
      <c r="Q17" s="3" t="s">
        <v>80</v>
      </c>
      <c r="R17" s="3" t="s">
        <v>80</v>
      </c>
      <c r="S17" s="3"/>
      <c r="T17" s="3"/>
      <c r="U17" s="3"/>
      <c r="V17" s="3"/>
      <c r="W17" s="3"/>
      <c r="X17" s="3"/>
      <c r="Y17" s="3"/>
      <c r="Z17" s="33"/>
      <c r="AA17" s="17"/>
    </row>
    <row r="18" spans="6:27" x14ac:dyDescent="0.25">
      <c r="F18" s="30">
        <v>80000</v>
      </c>
      <c r="G18" s="3"/>
      <c r="H18" s="3"/>
      <c r="I18" s="3"/>
      <c r="J18" s="3"/>
      <c r="K18" s="3"/>
      <c r="L18" s="3" t="s">
        <v>80</v>
      </c>
      <c r="M18" s="3" t="s">
        <v>80</v>
      </c>
      <c r="N18" s="3"/>
      <c r="O18" s="3" t="s">
        <v>80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3"/>
      <c r="AA18" s="17"/>
    </row>
    <row r="19" spans="6:27" x14ac:dyDescent="0.25">
      <c r="F19" s="30">
        <v>70000</v>
      </c>
      <c r="G19" s="3"/>
      <c r="H19" s="3"/>
      <c r="I19" s="3"/>
      <c r="J19" s="3"/>
      <c r="K19" s="3" t="s">
        <v>80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 t="s">
        <v>80</v>
      </c>
      <c r="X19" s="3"/>
      <c r="Y19" s="3"/>
      <c r="Z19" s="33" t="s">
        <v>80</v>
      </c>
      <c r="AA19" s="17"/>
    </row>
    <row r="20" spans="6:27" x14ac:dyDescent="0.25">
      <c r="F20" s="30">
        <v>60000</v>
      </c>
      <c r="G20" s="3"/>
      <c r="H20" s="3"/>
      <c r="I20" s="3"/>
      <c r="J20" s="3" t="s">
        <v>80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 t="s">
        <v>80</v>
      </c>
      <c r="Y20" s="3" t="s">
        <v>80</v>
      </c>
      <c r="Z20" s="33"/>
      <c r="AA20" s="17"/>
    </row>
    <row r="21" spans="6:27" x14ac:dyDescent="0.25">
      <c r="F21" s="30">
        <v>50000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3"/>
      <c r="AA21" s="17"/>
    </row>
    <row r="22" spans="6:27" x14ac:dyDescent="0.25">
      <c r="F22" s="30">
        <v>40000</v>
      </c>
      <c r="G22" s="3"/>
      <c r="H22" s="3" t="s">
        <v>80</v>
      </c>
      <c r="I22" s="3" t="s">
        <v>80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3"/>
      <c r="AA22" s="17"/>
    </row>
    <row r="23" spans="6:27" x14ac:dyDescent="0.25">
      <c r="F23" s="30">
        <v>30000</v>
      </c>
      <c r="G23" s="3" t="s">
        <v>80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3"/>
      <c r="AA23" s="17"/>
    </row>
    <row r="24" spans="6:27" x14ac:dyDescent="0.25">
      <c r="F24" s="30">
        <v>20000</v>
      </c>
      <c r="G24" s="32"/>
      <c r="H24" s="33"/>
      <c r="I24" s="33"/>
      <c r="J24" s="33"/>
      <c r="K24" s="33"/>
      <c r="L24" s="33"/>
      <c r="M24" s="3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3"/>
      <c r="AA24" s="17"/>
    </row>
    <row r="25" spans="6:27" x14ac:dyDescent="0.25">
      <c r="F25" s="30">
        <v>10000</v>
      </c>
      <c r="G25" s="34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17"/>
    </row>
    <row r="26" spans="6:27" x14ac:dyDescent="0.25">
      <c r="G26" s="1">
        <v>1</v>
      </c>
      <c r="H26" s="1">
        <v>2</v>
      </c>
      <c r="I26" s="1">
        <v>3</v>
      </c>
      <c r="J26" s="1">
        <v>4</v>
      </c>
      <c r="K26" s="1">
        <v>5</v>
      </c>
      <c r="L26" s="1">
        <v>6</v>
      </c>
      <c r="M26" s="1">
        <v>7</v>
      </c>
      <c r="N26" s="1">
        <v>8</v>
      </c>
      <c r="O26" s="1">
        <v>9</v>
      </c>
      <c r="P26" s="1">
        <v>10</v>
      </c>
      <c r="Q26" s="1">
        <v>11</v>
      </c>
      <c r="R26" s="1">
        <v>12</v>
      </c>
      <c r="S26" s="1">
        <v>13</v>
      </c>
      <c r="T26" s="1">
        <v>14</v>
      </c>
      <c r="U26" s="1">
        <v>15</v>
      </c>
      <c r="V26" s="1">
        <v>16</v>
      </c>
      <c r="W26" s="1">
        <v>17</v>
      </c>
      <c r="X26" s="1">
        <v>18</v>
      </c>
      <c r="Y26" s="1">
        <v>19</v>
      </c>
      <c r="Z26" s="1">
        <v>20</v>
      </c>
      <c r="AA26" s="1" t="s">
        <v>45</v>
      </c>
    </row>
    <row r="28" spans="6:27" x14ac:dyDescent="0.25">
      <c r="G28" s="31" t="s">
        <v>46</v>
      </c>
    </row>
    <row r="30" spans="6:27" x14ac:dyDescent="0.25">
      <c r="G30" s="26" t="s">
        <v>47</v>
      </c>
      <c r="P30" s="26" t="s">
        <v>53</v>
      </c>
      <c r="Z30" s="26" t="s">
        <v>65</v>
      </c>
    </row>
    <row r="31" spans="6:27" x14ac:dyDescent="0.25">
      <c r="H31" s="1" t="s">
        <v>48</v>
      </c>
      <c r="I31" s="1" t="s">
        <v>49</v>
      </c>
      <c r="P31" s="1" t="s">
        <v>54</v>
      </c>
      <c r="Q31" s="1" t="s">
        <v>55</v>
      </c>
      <c r="Z31" s="1" t="s">
        <v>66</v>
      </c>
      <c r="AA31" s="1" t="s">
        <v>72</v>
      </c>
    </row>
    <row r="32" spans="6:27" x14ac:dyDescent="0.25">
      <c r="H32" s="1" t="s">
        <v>50</v>
      </c>
      <c r="I32" s="1" t="s">
        <v>51</v>
      </c>
      <c r="P32" s="1" t="s">
        <v>56</v>
      </c>
      <c r="Q32" s="1" t="s">
        <v>59</v>
      </c>
      <c r="Z32" s="1" t="s">
        <v>67</v>
      </c>
      <c r="AA32" s="1" t="s">
        <v>71</v>
      </c>
    </row>
    <row r="33" spans="6:27" x14ac:dyDescent="0.25">
      <c r="H33" s="1" t="s">
        <v>52</v>
      </c>
      <c r="I33" s="1" t="s">
        <v>75</v>
      </c>
      <c r="P33" s="1" t="s">
        <v>57</v>
      </c>
      <c r="Q33" s="1" t="s">
        <v>58</v>
      </c>
      <c r="Z33" s="1" t="s">
        <v>68</v>
      </c>
      <c r="AA33" s="1" t="s">
        <v>70</v>
      </c>
    </row>
    <row r="34" spans="6:27" x14ac:dyDescent="0.25">
      <c r="H34" s="1" t="s">
        <v>76</v>
      </c>
      <c r="I34" s="1" t="s">
        <v>77</v>
      </c>
      <c r="P34" s="1" t="s">
        <v>61</v>
      </c>
      <c r="Q34" s="1" t="s">
        <v>62</v>
      </c>
      <c r="Z34" s="1" t="s">
        <v>69</v>
      </c>
      <c r="AA34" s="1" t="s">
        <v>73</v>
      </c>
    </row>
    <row r="35" spans="6:27" x14ac:dyDescent="0.25">
      <c r="H35" s="1" t="s">
        <v>78</v>
      </c>
      <c r="I35" s="1" t="s">
        <v>79</v>
      </c>
      <c r="P35" s="1" t="s">
        <v>63</v>
      </c>
      <c r="Q35" s="1" t="s">
        <v>64</v>
      </c>
      <c r="Z35" s="1" t="s">
        <v>74</v>
      </c>
    </row>
    <row r="37" spans="6:27" x14ac:dyDescent="0.25">
      <c r="F37" s="29" t="s">
        <v>85</v>
      </c>
    </row>
    <row r="38" spans="6:27" x14ac:dyDescent="0.25">
      <c r="F38" s="1" t="s">
        <v>86</v>
      </c>
    </row>
    <row r="39" spans="6:27" x14ac:dyDescent="0.25">
      <c r="F39" s="1" t="s">
        <v>87</v>
      </c>
    </row>
    <row r="40" spans="6:27" x14ac:dyDescent="0.25">
      <c r="F40" s="1" t="s">
        <v>88</v>
      </c>
    </row>
    <row r="41" spans="6:27" x14ac:dyDescent="0.25">
      <c r="F41" s="1" t="s">
        <v>89</v>
      </c>
    </row>
    <row r="42" spans="6:27" x14ac:dyDescent="0.25">
      <c r="F42" s="1" t="s">
        <v>90</v>
      </c>
    </row>
    <row r="43" spans="6:27" x14ac:dyDescent="0.25">
      <c r="F43" s="1" t="s">
        <v>92</v>
      </c>
    </row>
    <row r="44" spans="6:27" x14ac:dyDescent="0.25">
      <c r="F44" s="1" t="s">
        <v>92</v>
      </c>
    </row>
    <row r="45" spans="6:27" x14ac:dyDescent="0.25">
      <c r="F45" s="1" t="s">
        <v>92</v>
      </c>
    </row>
    <row r="46" spans="6:27" x14ac:dyDescent="0.25">
      <c r="F46" s="1" t="s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técnicas</vt:lpstr>
      <vt:lpstr>(1)</vt:lpstr>
      <vt:lpstr>(2)</vt:lpstr>
      <vt:lpstr>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2018-09-13T10:23:47Z</dcterms:modified>
</cp:coreProperties>
</file>